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600" yWindow="210" windowWidth="9690" windowHeight="6345" tabRatio="601"/>
  </bookViews>
  <sheets>
    <sheet name="Πίνακας 5" sheetId="4" r:id="rId1"/>
  </sheets>
  <definedNames>
    <definedName name="_xlnm.Print_Area" localSheetId="0">'Πίνακας 5'!$A$1:$M$48</definedName>
  </definedNames>
  <calcPr calcId="125725"/>
</workbook>
</file>

<file path=xl/calcChain.xml><?xml version="1.0" encoding="utf-8"?>
<calcChain xmlns="http://schemas.openxmlformats.org/spreadsheetml/2006/main">
  <c r="P4" i="4"/>
  <c r="P5"/>
  <c r="P6"/>
  <c r="P7"/>
  <c r="P8"/>
  <c r="P9"/>
  <c r="P10"/>
  <c r="P11"/>
  <c r="P12"/>
  <c r="P13"/>
  <c r="P14"/>
  <c r="I8"/>
  <c r="J8" s="1"/>
  <c r="I9"/>
  <c r="J9" s="1"/>
  <c r="I10"/>
  <c r="J10" s="1"/>
  <c r="I11"/>
  <c r="J11" s="1"/>
  <c r="I12"/>
  <c r="J12" s="1"/>
  <c r="I13"/>
  <c r="J13" s="1"/>
  <c r="I14"/>
  <c r="J14" s="1"/>
  <c r="I15"/>
  <c r="J15" s="1"/>
  <c r="I16"/>
  <c r="J16" s="1"/>
  <c r="I17"/>
  <c r="J17" s="1"/>
  <c r="I7"/>
  <c r="K17"/>
  <c r="L17" s="1"/>
  <c r="K16"/>
  <c r="L16" s="1"/>
  <c r="K15"/>
  <c r="L15" s="1"/>
  <c r="K14"/>
  <c r="L14" s="1"/>
  <c r="K13"/>
  <c r="L13" s="1"/>
  <c r="K12"/>
  <c r="L12" s="1"/>
  <c r="K11"/>
  <c r="L11" s="1"/>
  <c r="K10"/>
  <c r="L10" s="1"/>
  <c r="K9"/>
  <c r="L9" s="1"/>
  <c r="K8"/>
  <c r="L8" s="1"/>
  <c r="K7"/>
  <c r="L7" s="1"/>
  <c r="J7"/>
  <c r="E18" l="1"/>
  <c r="C18"/>
  <c r="D18" s="1"/>
  <c r="R4"/>
  <c r="G18"/>
  <c r="S14"/>
  <c r="S13"/>
  <c r="S12"/>
  <c r="R14"/>
  <c r="Q14"/>
  <c r="S11"/>
  <c r="R13"/>
  <c r="Q13"/>
  <c r="S10"/>
  <c r="R12"/>
  <c r="Q12"/>
  <c r="S9"/>
  <c r="R11"/>
  <c r="Q11"/>
  <c r="S8"/>
  <c r="R10"/>
  <c r="Q10"/>
  <c r="S7"/>
  <c r="R9"/>
  <c r="Q9"/>
  <c r="S6"/>
  <c r="R8"/>
  <c r="Q8"/>
  <c r="S5"/>
  <c r="R7"/>
  <c r="Q7"/>
  <c r="S4"/>
  <c r="R6"/>
  <c r="Q6"/>
  <c r="R5"/>
  <c r="Q5"/>
  <c r="Q4"/>
  <c r="R2"/>
  <c r="Q2"/>
  <c r="I18" l="1"/>
  <c r="J18" s="1"/>
  <c r="K18"/>
  <c r="L18" s="1"/>
  <c r="H16"/>
  <c r="H14"/>
  <c r="H12"/>
  <c r="H10"/>
  <c r="H8"/>
  <c r="H9"/>
  <c r="H7"/>
  <c r="H17"/>
  <c r="H15"/>
  <c r="H13"/>
  <c r="H11"/>
  <c r="D16"/>
  <c r="D14"/>
  <c r="D12"/>
  <c r="D10"/>
  <c r="D8"/>
  <c r="D7"/>
  <c r="D17"/>
  <c r="D15"/>
  <c r="D13"/>
  <c r="D11"/>
  <c r="D9"/>
  <c r="F18"/>
  <c r="F17"/>
  <c r="F15"/>
  <c r="F13"/>
  <c r="F11"/>
  <c r="F9"/>
  <c r="F7"/>
  <c r="F8"/>
  <c r="F16"/>
  <c r="F14"/>
  <c r="F12"/>
  <c r="F10"/>
  <c r="H18"/>
</calcChain>
</file>

<file path=xl/sharedStrings.xml><?xml version="1.0" encoding="utf-8"?>
<sst xmlns="http://schemas.openxmlformats.org/spreadsheetml/2006/main" count="29" uniqueCount="21">
  <si>
    <t>ΣΥΝΟΛΟ</t>
  </si>
  <si>
    <t>Αρ.</t>
  </si>
  <si>
    <t>%</t>
  </si>
  <si>
    <t>ΕΠΑΓΓΕΛΜΑΤΙΚΗ</t>
  </si>
  <si>
    <t>ΚΑΤΗΓΟΡΙΑ</t>
  </si>
  <si>
    <t>Διευθυντές/Διοικητικοί</t>
  </si>
  <si>
    <t>Προσοντούχοι/ Ειδικοί</t>
  </si>
  <si>
    <t>Τεχνικοί Βοηθοί</t>
  </si>
  <si>
    <t>Γραφείς/ Δακτυλογράφοι</t>
  </si>
  <si>
    <t>Υπάλληλοι Υπηρεσιών</t>
  </si>
  <si>
    <t>Γεωργικοί Εργάτες</t>
  </si>
  <si>
    <t>Τεχνίτες Παραγωγής</t>
  </si>
  <si>
    <t>Χειριστές Μηχανημάτων</t>
  </si>
  <si>
    <t>Ανειδίκευτοι Εργάτες</t>
  </si>
  <si>
    <t>Ένοπλες Δυνάμεις</t>
  </si>
  <si>
    <t>Νεοεισερχόμενοι</t>
  </si>
  <si>
    <t xml:space="preserve">Πίνακας 5: Εγγεγραμμένη Ανεργία κατά Επαγγελματική Κατηγορία  </t>
  </si>
  <si>
    <t>Μεταβολή
 2013-2014</t>
  </si>
  <si>
    <t>Μεταβολή 
2012-2014</t>
  </si>
  <si>
    <t>Απρίλιος</t>
  </si>
  <si>
    <r>
      <t xml:space="preserve">                  τον Απρίλιο του</t>
    </r>
    <r>
      <rPr>
        <b/>
        <sz val="10"/>
        <rFont val="Arial Greek"/>
        <charset val="161"/>
      </rPr>
      <t xml:space="preserve"> </t>
    </r>
    <r>
      <rPr>
        <b/>
        <sz val="10"/>
        <rFont val="Arial Greek"/>
        <family val="2"/>
        <charset val="161"/>
      </rPr>
      <t>2012, 2013 και 2014</t>
    </r>
  </si>
</sst>
</file>

<file path=xl/styles.xml><?xml version="1.0" encoding="utf-8"?>
<styleSheet xmlns="http://schemas.openxmlformats.org/spreadsheetml/2006/main">
  <numFmts count="1">
    <numFmt numFmtId="164" formatCode="0.0%"/>
  </numFmts>
  <fonts count="15">
    <font>
      <sz val="10"/>
      <name val="Arial"/>
      <charset val="161"/>
    </font>
    <font>
      <sz val="10"/>
      <name val="Arial"/>
      <family val="2"/>
      <charset val="161"/>
    </font>
    <font>
      <b/>
      <sz val="10"/>
      <name val="Arial"/>
      <family val="2"/>
    </font>
    <font>
      <sz val="10"/>
      <name val="Arial"/>
      <family val="2"/>
      <charset val="161"/>
    </font>
    <font>
      <b/>
      <sz val="10"/>
      <name val="Arial Greek"/>
      <family val="2"/>
      <charset val="161"/>
    </font>
    <font>
      <b/>
      <sz val="10"/>
      <name val="Arial"/>
      <family val="2"/>
      <charset val="161"/>
    </font>
    <font>
      <b/>
      <sz val="10"/>
      <name val="Arial Greek"/>
      <charset val="161"/>
    </font>
    <font>
      <sz val="10"/>
      <name val="Arial"/>
      <family val="2"/>
    </font>
    <font>
      <b/>
      <sz val="12"/>
      <color indexed="10"/>
      <name val="Arial"/>
      <family val="2"/>
      <charset val="161"/>
    </font>
    <font>
      <sz val="8"/>
      <name val="Arial"/>
      <family val="2"/>
      <charset val="161"/>
    </font>
    <font>
      <b/>
      <sz val="9"/>
      <name val="Arial"/>
      <family val="2"/>
    </font>
    <font>
      <sz val="9"/>
      <name val="Arial"/>
      <family val="2"/>
      <charset val="161"/>
    </font>
    <font>
      <sz val="9"/>
      <name val="Arial"/>
      <family val="2"/>
    </font>
    <font>
      <b/>
      <sz val="9"/>
      <name val="Arial"/>
      <family val="2"/>
      <charset val="161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6">
    <xf numFmtId="0" fontId="0" fillId="0" borderId="0" xfId="0"/>
    <xf numFmtId="0" fontId="3" fillId="0" borderId="0" xfId="0" applyFont="1"/>
    <xf numFmtId="0" fontId="2" fillId="0" borderId="1" xfId="0" applyFont="1" applyBorder="1"/>
    <xf numFmtId="0" fontId="3" fillId="0" borderId="1" xfId="0" applyFont="1" applyBorder="1"/>
    <xf numFmtId="0" fontId="4" fillId="0" borderId="0" xfId="0" applyFont="1" applyBorder="1"/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/>
    <xf numFmtId="0" fontId="0" fillId="0" borderId="0" xfId="0" applyBorder="1"/>
    <xf numFmtId="0" fontId="5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164" fontId="3" fillId="0" borderId="0" xfId="0" applyNumberFormat="1" applyFont="1" applyBorder="1"/>
    <xf numFmtId="0" fontId="5" fillId="0" borderId="0" xfId="0" applyFont="1" applyBorder="1"/>
    <xf numFmtId="0" fontId="3" fillId="0" borderId="2" xfId="0" applyFont="1" applyBorder="1"/>
    <xf numFmtId="0" fontId="2" fillId="0" borderId="4" xfId="0" applyFont="1" applyBorder="1"/>
    <xf numFmtId="164" fontId="3" fillId="0" borderId="7" xfId="0" applyNumberFormat="1" applyFont="1" applyBorder="1"/>
    <xf numFmtId="0" fontId="2" fillId="0" borderId="9" xfId="0" applyFont="1" applyBorder="1" applyAlignment="1">
      <alignment horizontal="left"/>
    </xf>
    <xf numFmtId="0" fontId="2" fillId="0" borderId="6" xfId="0" applyFont="1" applyBorder="1" applyAlignment="1">
      <alignment horizontal="center"/>
    </xf>
    <xf numFmtId="3" fontId="3" fillId="0" borderId="6" xfId="0" applyNumberFormat="1" applyFont="1" applyBorder="1" applyAlignment="1">
      <alignment horizontal="center"/>
    </xf>
    <xf numFmtId="3" fontId="3" fillId="0" borderId="6" xfId="0" applyNumberFormat="1" applyFont="1" applyBorder="1"/>
    <xf numFmtId="3" fontId="3" fillId="0" borderId="0" xfId="0" applyNumberFormat="1" applyFont="1" applyBorder="1"/>
    <xf numFmtId="0" fontId="2" fillId="0" borderId="0" xfId="0" applyFont="1" applyBorder="1"/>
    <xf numFmtId="3" fontId="8" fillId="0" borderId="0" xfId="0" applyNumberFormat="1" applyFont="1" applyBorder="1"/>
    <xf numFmtId="0" fontId="2" fillId="0" borderId="10" xfId="0" applyFont="1" applyBorder="1" applyAlignment="1">
      <alignment horizontal="center"/>
    </xf>
    <xf numFmtId="164" fontId="2" fillId="0" borderId="0" xfId="0" applyNumberFormat="1" applyFont="1" applyBorder="1"/>
    <xf numFmtId="3" fontId="2" fillId="0" borderId="0" xfId="0" applyNumberFormat="1" applyFont="1" applyBorder="1"/>
    <xf numFmtId="0" fontId="2" fillId="0" borderId="5" xfId="0" applyFont="1" applyBorder="1" applyAlignment="1">
      <alignment horizontal="center"/>
    </xf>
    <xf numFmtId="0" fontId="7" fillId="0" borderId="13" xfId="0" applyFont="1" applyBorder="1"/>
    <xf numFmtId="0" fontId="1" fillId="0" borderId="13" xfId="0" applyFont="1" applyBorder="1"/>
    <xf numFmtId="0" fontId="4" fillId="0" borderId="4" xfId="0" applyFont="1" applyBorder="1"/>
    <xf numFmtId="0" fontId="10" fillId="0" borderId="12" xfId="0" applyFont="1" applyBorder="1" applyAlignment="1">
      <alignment horizontal="left"/>
    </xf>
    <xf numFmtId="9" fontId="12" fillId="0" borderId="12" xfId="1" applyNumberFormat="1" applyFont="1" applyBorder="1"/>
    <xf numFmtId="3" fontId="11" fillId="0" borderId="12" xfId="0" applyNumberFormat="1" applyFont="1" applyBorder="1"/>
    <xf numFmtId="164" fontId="11" fillId="0" borderId="12" xfId="0" applyNumberFormat="1" applyFont="1" applyBorder="1"/>
    <xf numFmtId="0" fontId="5" fillId="0" borderId="4" xfId="0" applyFont="1" applyBorder="1"/>
    <xf numFmtId="0" fontId="1" fillId="0" borderId="16" xfId="0" applyFont="1" applyBorder="1"/>
    <xf numFmtId="0" fontId="10" fillId="0" borderId="17" xfId="0" applyFont="1" applyBorder="1" applyAlignment="1">
      <alignment horizontal="center"/>
    </xf>
    <xf numFmtId="164" fontId="11" fillId="0" borderId="18" xfId="0" applyNumberFormat="1" applyFont="1" applyBorder="1"/>
    <xf numFmtId="3" fontId="5" fillId="0" borderId="19" xfId="0" applyNumberFormat="1" applyFont="1" applyBorder="1"/>
    <xf numFmtId="3" fontId="5" fillId="0" borderId="9" xfId="0" applyNumberFormat="1" applyFont="1" applyBorder="1"/>
    <xf numFmtId="9" fontId="5" fillId="0" borderId="4" xfId="0" applyNumberFormat="1" applyFont="1" applyBorder="1"/>
    <xf numFmtId="3" fontId="5" fillId="0" borderId="4" xfId="0" applyNumberFormat="1" applyFont="1" applyBorder="1"/>
    <xf numFmtId="9" fontId="5" fillId="0" borderId="14" xfId="0" applyNumberFormat="1" applyFont="1" applyBorder="1"/>
    <xf numFmtId="164" fontId="13" fillId="0" borderId="12" xfId="0" applyNumberFormat="1" applyFont="1" applyBorder="1"/>
    <xf numFmtId="3" fontId="5" fillId="0" borderId="15" xfId="0" applyNumberFormat="1" applyFont="1" applyBorder="1"/>
    <xf numFmtId="164" fontId="13" fillId="0" borderId="18" xfId="0" applyNumberFormat="1" applyFont="1" applyBorder="1"/>
    <xf numFmtId="0" fontId="14" fillId="0" borderId="12" xfId="0" applyFont="1" applyBorder="1"/>
    <xf numFmtId="0" fontId="11" fillId="0" borderId="12" xfId="0" applyNumberFormat="1" applyFont="1" applyBorder="1"/>
    <xf numFmtId="0" fontId="4" fillId="0" borderId="0" xfId="0" applyFont="1" applyBorder="1" applyAlignment="1">
      <alignment horizontal="left"/>
    </xf>
    <xf numFmtId="0" fontId="5" fillId="0" borderId="11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1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lang="el-GR"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l-GR"/>
              <a:t>Κατανομή Εγγεγραμμένων Ανέργων κατά Επαγγελματική Κατηγορία  τον</a:t>
            </a:r>
            <a:r>
              <a:rPr lang="el-GR" baseline="0"/>
              <a:t> Απρίλιο </a:t>
            </a:r>
            <a:r>
              <a:rPr lang="el-GR"/>
              <a:t>του 2012 , 2013 και 2014</a:t>
            </a:r>
          </a:p>
        </c:rich>
      </c:tx>
      <c:layout>
        <c:manualLayout>
          <c:xMode val="edge"/>
          <c:yMode val="edge"/>
          <c:x val="0.10295616717635066"/>
          <c:y val="4.1493775933609964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1284741354609726"/>
          <c:y val="0.26960913377534168"/>
          <c:w val="0.71354287642224867"/>
          <c:h val="0.53921826755068369"/>
        </c:manualLayout>
      </c:layout>
      <c:barChart>
        <c:barDir val="col"/>
        <c:grouping val="clustered"/>
        <c:ser>
          <c:idx val="3"/>
          <c:order val="0"/>
          <c:tx>
            <c:strRef>
              <c:f>'Πίνακας 5'!$R$3</c:f>
              <c:strCache>
                <c:ptCount val="1"/>
                <c:pt idx="0">
                  <c:v>2014</c:v>
                </c:pt>
              </c:strCache>
            </c:strRef>
          </c:tx>
          <c:cat>
            <c:numRef>
              <c:f>'Πίνακας 5'!$O$4:$O$14</c:f>
              <c:numCache>
                <c:formatCode>General</c:formatCode>
                <c:ptCount val="1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</c:numCache>
            </c:numRef>
          </c:cat>
          <c:val>
            <c:numRef>
              <c:f>'Πίνακας 5'!$R$4:$R$14</c:f>
              <c:numCache>
                <c:formatCode>#,##0</c:formatCode>
                <c:ptCount val="11"/>
                <c:pt idx="0">
                  <c:v>1274</c:v>
                </c:pt>
                <c:pt idx="1">
                  <c:v>2948</c:v>
                </c:pt>
                <c:pt idx="2">
                  <c:v>3538</c:v>
                </c:pt>
                <c:pt idx="3">
                  <c:v>8264</c:v>
                </c:pt>
                <c:pt idx="4">
                  <c:v>8028</c:v>
                </c:pt>
                <c:pt idx="5">
                  <c:v>117</c:v>
                </c:pt>
                <c:pt idx="6">
                  <c:v>6345</c:v>
                </c:pt>
                <c:pt idx="7">
                  <c:v>1824</c:v>
                </c:pt>
                <c:pt idx="8">
                  <c:v>9464</c:v>
                </c:pt>
                <c:pt idx="9">
                  <c:v>22</c:v>
                </c:pt>
                <c:pt idx="10">
                  <c:v>4934</c:v>
                </c:pt>
              </c:numCache>
            </c:numRef>
          </c:val>
        </c:ser>
        <c:ser>
          <c:idx val="4"/>
          <c:order val="1"/>
          <c:tx>
            <c:strRef>
              <c:f>'Πίνακας 5'!$Q$3</c:f>
              <c:strCache>
                <c:ptCount val="1"/>
                <c:pt idx="0">
                  <c:v>2013</c:v>
                </c:pt>
              </c:strCache>
            </c:strRef>
          </c:tx>
          <c:cat>
            <c:numRef>
              <c:f>'Πίνακας 5'!$O$4:$O$14</c:f>
              <c:numCache>
                <c:formatCode>General</c:formatCode>
                <c:ptCount val="1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</c:numCache>
            </c:numRef>
          </c:cat>
          <c:val>
            <c:numRef>
              <c:f>'Πίνακας 5'!$Q$4:$Q$14</c:f>
              <c:numCache>
                <c:formatCode>#,##0</c:formatCode>
                <c:ptCount val="11"/>
                <c:pt idx="0">
                  <c:v>952</c:v>
                </c:pt>
                <c:pt idx="1">
                  <c:v>2451</c:v>
                </c:pt>
                <c:pt idx="2">
                  <c:v>3206</c:v>
                </c:pt>
                <c:pt idx="3">
                  <c:v>7468</c:v>
                </c:pt>
                <c:pt idx="4">
                  <c:v>8112</c:v>
                </c:pt>
                <c:pt idx="5">
                  <c:v>98</c:v>
                </c:pt>
                <c:pt idx="6">
                  <c:v>6960</c:v>
                </c:pt>
                <c:pt idx="7">
                  <c:v>1960</c:v>
                </c:pt>
                <c:pt idx="8">
                  <c:v>9926</c:v>
                </c:pt>
                <c:pt idx="9">
                  <c:v>15</c:v>
                </c:pt>
                <c:pt idx="10">
                  <c:v>4053</c:v>
                </c:pt>
              </c:numCache>
            </c:numRef>
          </c:val>
        </c:ser>
        <c:ser>
          <c:idx val="5"/>
          <c:order val="2"/>
          <c:tx>
            <c:strRef>
              <c:f>'Πίνακας 5'!$P$3</c:f>
              <c:strCache>
                <c:ptCount val="1"/>
                <c:pt idx="0">
                  <c:v>2012</c:v>
                </c:pt>
              </c:strCache>
            </c:strRef>
          </c:tx>
          <c:cat>
            <c:numRef>
              <c:f>'Πίνακας 5'!$O$4:$O$14</c:f>
              <c:numCache>
                <c:formatCode>General</c:formatCode>
                <c:ptCount val="1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</c:numCache>
            </c:numRef>
          </c:cat>
          <c:val>
            <c:numRef>
              <c:f>'Πίνακας 5'!$P$4:$P$14</c:f>
              <c:numCache>
                <c:formatCode>#,##0</c:formatCode>
                <c:ptCount val="11"/>
                <c:pt idx="0">
                  <c:v>722</c:v>
                </c:pt>
                <c:pt idx="1">
                  <c:v>2285</c:v>
                </c:pt>
                <c:pt idx="2">
                  <c:v>2435</c:v>
                </c:pt>
                <c:pt idx="3">
                  <c:v>5356</c:v>
                </c:pt>
                <c:pt idx="4">
                  <c:v>6274</c:v>
                </c:pt>
                <c:pt idx="5">
                  <c:v>87</c:v>
                </c:pt>
                <c:pt idx="6">
                  <c:v>5408</c:v>
                </c:pt>
                <c:pt idx="7">
                  <c:v>1584</c:v>
                </c:pt>
                <c:pt idx="8">
                  <c:v>7882</c:v>
                </c:pt>
                <c:pt idx="9">
                  <c:v>16</c:v>
                </c:pt>
                <c:pt idx="10">
                  <c:v>3349</c:v>
                </c:pt>
              </c:numCache>
            </c:numRef>
          </c:val>
        </c:ser>
        <c:axId val="98314112"/>
        <c:axId val="98315648"/>
      </c:barChart>
      <c:catAx>
        <c:axId val="98314112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lang="el-GR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8315648"/>
        <c:crosses val="autoZero"/>
        <c:auto val="1"/>
        <c:lblAlgn val="ctr"/>
        <c:lblOffset val="100"/>
        <c:tickLblSkip val="1"/>
        <c:tickMarkSkip val="1"/>
      </c:catAx>
      <c:valAx>
        <c:axId val="98315648"/>
        <c:scaling>
          <c:orientation val="minMax"/>
        </c:scaling>
        <c:axPos val="l"/>
        <c:majorGridlines/>
        <c:numFmt formatCode="#,##0" sourceLinked="1"/>
        <c:tickLblPos val="nextTo"/>
        <c:txPr>
          <a:bodyPr rot="0" vert="horz"/>
          <a:lstStyle/>
          <a:p>
            <a:pPr>
              <a:defRPr lang="el-GR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831411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7089198712546434"/>
          <c:y val="0.38579192123806183"/>
          <c:w val="0.10123993675102542"/>
          <c:h val="0.33789089641803088"/>
        </c:manualLayout>
      </c:layout>
      <c:txPr>
        <a:bodyPr/>
        <a:lstStyle/>
        <a:p>
          <a:pPr>
            <a:defRPr lang="el-GR" sz="77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/>
    <c:pageMargins b="1" l="0.75000000000000278" r="0.75000000000000278" t="1" header="0.5" footer="0.5"/>
    <c:pageSetup paperSize="9" orientation="landscape" horizontalDpi="-3" verticalDpi="4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9"/>
  <c:chart>
    <c:title>
      <c:tx>
        <c:rich>
          <a:bodyPr/>
          <a:lstStyle/>
          <a:p>
            <a:pPr>
              <a:defRPr lang="el-GR"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l-GR"/>
              <a:t>Μεταβολή εγγεγραμμένης ανεργίας μεταξύ 2013 και 2014 κατά Επαγγελματική Κατηγορία - Απρίλιος</a:t>
            </a:r>
          </a:p>
        </c:rich>
      </c:tx>
      <c:layout>
        <c:manualLayout>
          <c:xMode val="edge"/>
          <c:yMode val="edge"/>
          <c:x val="0.17304747320061256"/>
          <c:y val="3.9840637450199272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"/>
          <c:y val="0.26470672713288745"/>
          <c:w val="0.87500000000000211"/>
          <c:h val="0.65032887283264662"/>
        </c:manualLayout>
      </c:layout>
      <c:barChart>
        <c:barDir val="bar"/>
        <c:grouping val="clustered"/>
        <c:ser>
          <c:idx val="0"/>
          <c:order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l-GR"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Val val="1"/>
          </c:dLbls>
          <c:val>
            <c:numRef>
              <c:f>'Πίνακας 5'!$A$7:$A$17</c:f>
              <c:numCache>
                <c:formatCode>General</c:formatCode>
                <c:ptCount val="1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</c:numCache>
            </c:numRef>
          </c:val>
        </c:ser>
        <c:ser>
          <c:idx val="1"/>
          <c:order val="1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l-GR"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Val val="1"/>
          </c:dLbls>
          <c:val>
            <c:numRef>
              <c:f>'Πίνακας 5'!$I$7:$I$17</c:f>
              <c:numCache>
                <c:formatCode>#,##0</c:formatCode>
                <c:ptCount val="11"/>
                <c:pt idx="0">
                  <c:v>322</c:v>
                </c:pt>
                <c:pt idx="1">
                  <c:v>497</c:v>
                </c:pt>
                <c:pt idx="2">
                  <c:v>332</c:v>
                </c:pt>
                <c:pt idx="3">
                  <c:v>796</c:v>
                </c:pt>
                <c:pt idx="4">
                  <c:v>-84</c:v>
                </c:pt>
                <c:pt idx="5">
                  <c:v>19</c:v>
                </c:pt>
                <c:pt idx="6">
                  <c:v>-615</c:v>
                </c:pt>
                <c:pt idx="7">
                  <c:v>-136</c:v>
                </c:pt>
                <c:pt idx="8">
                  <c:v>-462</c:v>
                </c:pt>
                <c:pt idx="9">
                  <c:v>7</c:v>
                </c:pt>
                <c:pt idx="10">
                  <c:v>881</c:v>
                </c:pt>
              </c:numCache>
            </c:numRef>
          </c:val>
        </c:ser>
        <c:dLbls>
          <c:showVal val="1"/>
        </c:dLbls>
        <c:axId val="98337536"/>
        <c:axId val="98339072"/>
      </c:barChart>
      <c:catAx>
        <c:axId val="98337536"/>
        <c:scaling>
          <c:orientation val="minMax"/>
        </c:scaling>
        <c:delete val="1"/>
        <c:axPos val="l"/>
        <c:tickLblPos val="nextTo"/>
        <c:crossAx val="98339072"/>
        <c:crosses val="autoZero"/>
        <c:auto val="1"/>
        <c:lblAlgn val="ctr"/>
        <c:lblOffset val="100"/>
      </c:catAx>
      <c:valAx>
        <c:axId val="98339072"/>
        <c:scaling>
          <c:orientation val="minMax"/>
        </c:scaling>
        <c:axPos val="b"/>
        <c:majorGridlines/>
        <c:numFmt formatCode="General" sourceLinked="1"/>
        <c:tickLblPos val="nextTo"/>
        <c:txPr>
          <a:bodyPr rot="0" vert="horz"/>
          <a:lstStyle/>
          <a:p>
            <a:pPr>
              <a:defRPr lang="el-GR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8337536"/>
        <c:crosses val="autoZero"/>
        <c:crossBetween val="between"/>
      </c:valAx>
    </c:plotArea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/>
    <c:pageMargins b="1" l="0.75000000000000211" r="0.75000000000000211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18</xdr:row>
      <xdr:rowOff>9525</xdr:rowOff>
    </xdr:from>
    <xdr:to>
      <xdr:col>11</xdr:col>
      <xdr:colOff>419100</xdr:colOff>
      <xdr:row>32</xdr:row>
      <xdr:rowOff>38100</xdr:rowOff>
    </xdr:to>
    <xdr:graphicFrame macro="">
      <xdr:nvGraphicFramePr>
        <xdr:cNvPr id="1041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28575</xdr:colOff>
      <xdr:row>32</xdr:row>
      <xdr:rowOff>47625</xdr:rowOff>
    </xdr:from>
    <xdr:to>
      <xdr:col>11</xdr:col>
      <xdr:colOff>428625</xdr:colOff>
      <xdr:row>47</xdr:row>
      <xdr:rowOff>9525</xdr:rowOff>
    </xdr:to>
    <xdr:graphicFrame macro="">
      <xdr:nvGraphicFramePr>
        <xdr:cNvPr id="1042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2"/>
  <sheetViews>
    <sheetView tabSelected="1" workbookViewId="0">
      <selection activeCell="N20" sqref="N20"/>
    </sheetView>
  </sheetViews>
  <sheetFormatPr defaultRowHeight="12.75"/>
  <cols>
    <col min="1" max="1" width="3.140625" customWidth="1"/>
    <col min="2" max="2" width="23.5703125" customWidth="1"/>
    <col min="3" max="3" width="7.140625" customWidth="1"/>
    <col min="4" max="4" width="6" customWidth="1"/>
    <col min="5" max="5" width="7.42578125" customWidth="1"/>
    <col min="6" max="6" width="6.140625" customWidth="1"/>
    <col min="7" max="7" width="7.28515625" customWidth="1"/>
    <col min="8" max="8" width="5.7109375" customWidth="1"/>
    <col min="9" max="9" width="6" customWidth="1"/>
    <col min="10" max="10" width="6.85546875" bestFit="1" customWidth="1"/>
    <col min="11" max="11" width="7" customWidth="1"/>
    <col min="12" max="12" width="7.28515625" bestFit="1" customWidth="1"/>
  </cols>
  <sheetData>
    <row r="1" spans="1:19">
      <c r="A1" s="48" t="s">
        <v>16</v>
      </c>
      <c r="B1" s="48"/>
      <c r="C1" s="48"/>
      <c r="D1" s="48"/>
      <c r="E1" s="48"/>
      <c r="F1" s="48"/>
      <c r="G1" s="48"/>
      <c r="H1" s="48"/>
      <c r="I1" s="48"/>
      <c r="J1" s="48"/>
      <c r="K1" s="1"/>
      <c r="L1" s="1"/>
      <c r="M1" s="1"/>
      <c r="N1" s="1"/>
    </row>
    <row r="2" spans="1:19" ht="12" customHeight="1" thickBot="1">
      <c r="A2" s="1"/>
      <c r="B2" s="4" t="s">
        <v>20</v>
      </c>
      <c r="C2" s="1"/>
      <c r="D2" s="1"/>
      <c r="E2" s="1"/>
      <c r="F2" s="1"/>
      <c r="G2" s="1"/>
      <c r="H2" s="1"/>
      <c r="I2" s="1"/>
      <c r="J2" s="1"/>
      <c r="K2" s="1"/>
      <c r="L2" s="7"/>
      <c r="M2" s="7"/>
      <c r="N2" s="7"/>
      <c r="Q2" s="16" t="str">
        <f>C3</f>
        <v>Απρίλιος</v>
      </c>
      <c r="R2" s="16" t="str">
        <f>C3</f>
        <v>Απρίλιος</v>
      </c>
    </row>
    <row r="3" spans="1:19" ht="13.5" thickBot="1">
      <c r="A3" s="13"/>
      <c r="B3" s="13"/>
      <c r="C3" s="49" t="s">
        <v>19</v>
      </c>
      <c r="D3" s="50"/>
      <c r="E3" s="50"/>
      <c r="F3" s="50"/>
      <c r="G3" s="50"/>
      <c r="H3" s="50"/>
      <c r="I3" s="50"/>
      <c r="J3" s="50"/>
      <c r="K3" s="50"/>
      <c r="L3" s="51"/>
      <c r="M3" s="9"/>
      <c r="N3" s="12"/>
      <c r="O3" s="5"/>
      <c r="P3" s="5">
        <v>2012</v>
      </c>
      <c r="Q3" s="5">
        <v>2013</v>
      </c>
      <c r="R3" s="5">
        <v>2014</v>
      </c>
      <c r="S3" s="1"/>
    </row>
    <row r="4" spans="1:19" ht="26.25" customHeight="1" thickBot="1">
      <c r="A4" s="3"/>
      <c r="B4" s="2" t="s">
        <v>3</v>
      </c>
      <c r="C4" s="52">
        <v>2012</v>
      </c>
      <c r="D4" s="53"/>
      <c r="E4" s="52">
        <v>2013</v>
      </c>
      <c r="F4" s="53"/>
      <c r="G4" s="52">
        <v>2014</v>
      </c>
      <c r="H4" s="53"/>
      <c r="I4" s="54" t="s">
        <v>17</v>
      </c>
      <c r="J4" s="55"/>
      <c r="K4" s="54" t="s">
        <v>18</v>
      </c>
      <c r="L4" s="55"/>
      <c r="M4" s="10"/>
      <c r="N4" s="6"/>
      <c r="O4" s="17">
        <v>1</v>
      </c>
      <c r="P4" s="18">
        <f>C7</f>
        <v>722</v>
      </c>
      <c r="Q4" s="19">
        <f>E7</f>
        <v>952</v>
      </c>
      <c r="R4" s="20">
        <f>G7</f>
        <v>1274</v>
      </c>
      <c r="S4" s="15">
        <f>J7</f>
        <v>0.33823529411764708</v>
      </c>
    </row>
    <row r="5" spans="1:19" ht="13.5" thickBot="1">
      <c r="A5" s="3"/>
      <c r="B5" s="14" t="s">
        <v>4</v>
      </c>
      <c r="C5" s="26" t="s">
        <v>1</v>
      </c>
      <c r="D5" s="26" t="s">
        <v>2</v>
      </c>
      <c r="E5" s="26" t="s">
        <v>1</v>
      </c>
      <c r="F5" s="26" t="s">
        <v>2</v>
      </c>
      <c r="G5" s="5" t="s">
        <v>1</v>
      </c>
      <c r="H5" s="26" t="s">
        <v>2</v>
      </c>
      <c r="I5" s="26" t="s">
        <v>1</v>
      </c>
      <c r="J5" s="26" t="s">
        <v>2</v>
      </c>
      <c r="K5" s="26" t="s">
        <v>1</v>
      </c>
      <c r="L5" s="26" t="s">
        <v>2</v>
      </c>
      <c r="M5" s="6"/>
      <c r="N5" s="21"/>
      <c r="O5" s="17">
        <v>2</v>
      </c>
      <c r="P5" s="18">
        <f t="shared" ref="P5:P14" si="0">C8</f>
        <v>2285</v>
      </c>
      <c r="Q5" s="19">
        <f t="shared" ref="Q5:Q14" si="1">E8</f>
        <v>2451</v>
      </c>
      <c r="R5" s="20">
        <f t="shared" ref="R5:R14" si="2">G8</f>
        <v>2948</v>
      </c>
      <c r="S5" s="15">
        <f t="shared" ref="S5:S14" si="3">J8</f>
        <v>0.20277437780497756</v>
      </c>
    </row>
    <row r="6" spans="1:19">
      <c r="A6" s="5"/>
      <c r="B6" s="3"/>
      <c r="C6" s="27"/>
      <c r="D6" s="27"/>
      <c r="E6" s="27"/>
      <c r="F6" s="27"/>
      <c r="G6" s="27"/>
      <c r="H6" s="27"/>
      <c r="I6" s="28"/>
      <c r="J6" s="28"/>
      <c r="K6" s="28"/>
      <c r="L6" s="35"/>
      <c r="M6" s="7"/>
      <c r="N6" s="7"/>
      <c r="O6" s="17">
        <v>3</v>
      </c>
      <c r="P6" s="18">
        <f t="shared" si="0"/>
        <v>2435</v>
      </c>
      <c r="Q6" s="19">
        <f t="shared" si="1"/>
        <v>3206</v>
      </c>
      <c r="R6" s="20">
        <f t="shared" si="2"/>
        <v>3538</v>
      </c>
      <c r="S6" s="15">
        <f t="shared" si="3"/>
        <v>0.10355583281347473</v>
      </c>
    </row>
    <row r="7" spans="1:19">
      <c r="A7" s="36">
        <v>1</v>
      </c>
      <c r="B7" s="30" t="s">
        <v>5</v>
      </c>
      <c r="C7" s="46">
        <v>722</v>
      </c>
      <c r="D7" s="31">
        <f>C7/C18</f>
        <v>2.0396632578111758E-2</v>
      </c>
      <c r="E7" s="46">
        <v>952</v>
      </c>
      <c r="F7" s="31">
        <f>E7/E18</f>
        <v>2.1061480940687154E-2</v>
      </c>
      <c r="G7" s="47">
        <v>1274</v>
      </c>
      <c r="H7" s="31">
        <f>G7/G18</f>
        <v>2.7246674365883912E-2</v>
      </c>
      <c r="I7" s="32">
        <f>G7-E7</f>
        <v>322</v>
      </c>
      <c r="J7" s="33">
        <f>I7/E7</f>
        <v>0.33823529411764708</v>
      </c>
      <c r="K7" s="32">
        <f>G7-C7</f>
        <v>552</v>
      </c>
      <c r="L7" s="37">
        <f>K7/C7</f>
        <v>0.76454293628808867</v>
      </c>
      <c r="M7" s="11"/>
      <c r="N7" s="20"/>
      <c r="O7" s="17">
        <v>4</v>
      </c>
      <c r="P7" s="18">
        <f t="shared" si="0"/>
        <v>5356</v>
      </c>
      <c r="Q7" s="19">
        <f t="shared" si="1"/>
        <v>7468</v>
      </c>
      <c r="R7" s="20">
        <f t="shared" si="2"/>
        <v>8264</v>
      </c>
      <c r="S7" s="15">
        <f t="shared" si="3"/>
        <v>0.10658810926620246</v>
      </c>
    </row>
    <row r="8" spans="1:19">
      <c r="A8" s="36">
        <v>2</v>
      </c>
      <c r="B8" s="30" t="s">
        <v>6</v>
      </c>
      <c r="C8" s="46">
        <v>2285</v>
      </c>
      <c r="D8" s="31">
        <f>C8/C18</f>
        <v>6.4551669585852303E-2</v>
      </c>
      <c r="E8" s="46">
        <v>2451</v>
      </c>
      <c r="F8" s="31">
        <f>E8/E18</f>
        <v>5.4224464060529637E-2</v>
      </c>
      <c r="G8" s="47">
        <v>2948</v>
      </c>
      <c r="H8" s="31">
        <f>G8/G18</f>
        <v>6.3048034560930749E-2</v>
      </c>
      <c r="I8" s="32">
        <f t="shared" ref="I8:I18" si="4">G8-E8</f>
        <v>497</v>
      </c>
      <c r="J8" s="33">
        <f t="shared" ref="J8:J18" si="5">I8/E8</f>
        <v>0.20277437780497756</v>
      </c>
      <c r="K8" s="32">
        <f t="shared" ref="K8:K17" si="6">G8-C8</f>
        <v>663</v>
      </c>
      <c r="L8" s="37">
        <f t="shared" ref="L8:L18" si="7">K8/C8</f>
        <v>0.29015317286652081</v>
      </c>
      <c r="M8" s="11"/>
      <c r="N8" s="20"/>
      <c r="O8" s="17">
        <v>5</v>
      </c>
      <c r="P8" s="18">
        <f t="shared" si="0"/>
        <v>6274</v>
      </c>
      <c r="Q8" s="19">
        <f t="shared" si="1"/>
        <v>8112</v>
      </c>
      <c r="R8" s="20">
        <f t="shared" si="2"/>
        <v>8028</v>
      </c>
      <c r="S8" s="15">
        <f t="shared" si="3"/>
        <v>-1.0355029585798817E-2</v>
      </c>
    </row>
    <row r="9" spans="1:19">
      <c r="A9" s="36">
        <v>3</v>
      </c>
      <c r="B9" s="30" t="s">
        <v>7</v>
      </c>
      <c r="C9" s="46">
        <v>2435</v>
      </c>
      <c r="D9" s="31">
        <f>C9/C18</f>
        <v>6.8789197129781349E-2</v>
      </c>
      <c r="E9" s="46">
        <v>3206</v>
      </c>
      <c r="F9" s="31">
        <f>E9/E18</f>
        <v>7.0927634344372908E-2</v>
      </c>
      <c r="G9" s="47">
        <v>3538</v>
      </c>
      <c r="H9" s="31">
        <f>G9/G18</f>
        <v>7.5666196158946056E-2</v>
      </c>
      <c r="I9" s="32">
        <f t="shared" si="4"/>
        <v>332</v>
      </c>
      <c r="J9" s="33">
        <f t="shared" si="5"/>
        <v>0.10355583281347473</v>
      </c>
      <c r="K9" s="32">
        <f t="shared" si="6"/>
        <v>1103</v>
      </c>
      <c r="L9" s="37">
        <f t="shared" si="7"/>
        <v>0.45297741273100617</v>
      </c>
      <c r="M9" s="11"/>
      <c r="N9" s="20"/>
      <c r="O9" s="17">
        <v>6</v>
      </c>
      <c r="P9" s="18">
        <f t="shared" si="0"/>
        <v>87</v>
      </c>
      <c r="Q9" s="19">
        <f t="shared" si="1"/>
        <v>98</v>
      </c>
      <c r="R9" s="20">
        <f t="shared" si="2"/>
        <v>117</v>
      </c>
      <c r="S9" s="15">
        <f t="shared" si="3"/>
        <v>0.19387755102040816</v>
      </c>
    </row>
    <row r="10" spans="1:19" ht="15.75">
      <c r="A10" s="36">
        <v>4</v>
      </c>
      <c r="B10" s="30" t="s">
        <v>8</v>
      </c>
      <c r="C10" s="46">
        <v>5356</v>
      </c>
      <c r="D10" s="31">
        <f>C10/C18</f>
        <v>0.15130798350189276</v>
      </c>
      <c r="E10" s="46">
        <v>7468</v>
      </c>
      <c r="F10" s="31">
        <f>E10/E18</f>
        <v>0.16521758368177694</v>
      </c>
      <c r="G10" s="47">
        <v>8264</v>
      </c>
      <c r="H10" s="31">
        <f>G10/G18</f>
        <v>0.176739809230506</v>
      </c>
      <c r="I10" s="32">
        <f t="shared" si="4"/>
        <v>796</v>
      </c>
      <c r="J10" s="33">
        <f t="shared" si="5"/>
        <v>0.10658810926620246</v>
      </c>
      <c r="K10" s="32">
        <f t="shared" si="6"/>
        <v>2908</v>
      </c>
      <c r="L10" s="37">
        <f t="shared" si="7"/>
        <v>0.54294249439880504</v>
      </c>
      <c r="M10" s="11"/>
      <c r="N10" s="22"/>
      <c r="O10" s="17">
        <v>7</v>
      </c>
      <c r="P10" s="18">
        <f t="shared" si="0"/>
        <v>5408</v>
      </c>
      <c r="Q10" s="19">
        <f t="shared" si="1"/>
        <v>6960</v>
      </c>
      <c r="R10" s="20">
        <f t="shared" si="2"/>
        <v>6345</v>
      </c>
      <c r="S10" s="15">
        <f t="shared" si="3"/>
        <v>-8.8362068965517238E-2</v>
      </c>
    </row>
    <row r="11" spans="1:19">
      <c r="A11" s="36">
        <v>5</v>
      </c>
      <c r="B11" s="30" t="s">
        <v>9</v>
      </c>
      <c r="C11" s="46">
        <v>6274</v>
      </c>
      <c r="D11" s="31">
        <f>C11/C18</f>
        <v>0.17724165207073847</v>
      </c>
      <c r="E11" s="46">
        <v>8112</v>
      </c>
      <c r="F11" s="31">
        <f>E11/E18</f>
        <v>0.17946505608283003</v>
      </c>
      <c r="G11" s="47">
        <v>8028</v>
      </c>
      <c r="H11" s="31">
        <f>G11/G18</f>
        <v>0.17169254459129987</v>
      </c>
      <c r="I11" s="32">
        <f t="shared" si="4"/>
        <v>-84</v>
      </c>
      <c r="J11" s="33">
        <f t="shared" si="5"/>
        <v>-1.0355029585798817E-2</v>
      </c>
      <c r="K11" s="32">
        <f t="shared" si="6"/>
        <v>1754</v>
      </c>
      <c r="L11" s="37">
        <f t="shared" si="7"/>
        <v>0.27956646477526298</v>
      </c>
      <c r="M11" s="11"/>
      <c r="N11" s="20"/>
      <c r="O11" s="17">
        <v>8</v>
      </c>
      <c r="P11" s="18">
        <f t="shared" si="0"/>
        <v>1584</v>
      </c>
      <c r="Q11" s="19">
        <f t="shared" si="1"/>
        <v>1960</v>
      </c>
      <c r="R11" s="20">
        <f t="shared" si="2"/>
        <v>1824</v>
      </c>
      <c r="S11" s="15">
        <f t="shared" si="3"/>
        <v>-6.9387755102040816E-2</v>
      </c>
    </row>
    <row r="12" spans="1:19">
      <c r="A12" s="36">
        <v>6</v>
      </c>
      <c r="B12" s="30" t="s">
        <v>10</v>
      </c>
      <c r="C12" s="46">
        <v>87</v>
      </c>
      <c r="D12" s="31">
        <f>C12/C18</f>
        <v>2.4577659754788407E-3</v>
      </c>
      <c r="E12" s="46">
        <v>98</v>
      </c>
      <c r="F12" s="31">
        <f>E12/E18</f>
        <v>2.1680936262472067E-3</v>
      </c>
      <c r="G12" s="47">
        <v>117</v>
      </c>
      <c r="H12" s="31">
        <f>G12/G18</f>
        <v>2.5022456050301555E-3</v>
      </c>
      <c r="I12" s="32">
        <f t="shared" si="4"/>
        <v>19</v>
      </c>
      <c r="J12" s="33">
        <f t="shared" si="5"/>
        <v>0.19387755102040816</v>
      </c>
      <c r="K12" s="32">
        <f t="shared" si="6"/>
        <v>30</v>
      </c>
      <c r="L12" s="37">
        <f t="shared" si="7"/>
        <v>0.34482758620689657</v>
      </c>
      <c r="M12" s="11"/>
      <c r="N12" s="20"/>
      <c r="O12" s="17">
        <v>9</v>
      </c>
      <c r="P12" s="18">
        <f t="shared" si="0"/>
        <v>7882</v>
      </c>
      <c r="Q12" s="19">
        <f t="shared" si="1"/>
        <v>9926</v>
      </c>
      <c r="R12" s="20">
        <f t="shared" si="2"/>
        <v>9464</v>
      </c>
      <c r="S12" s="15">
        <f t="shared" si="3"/>
        <v>-4.6544428772919602E-2</v>
      </c>
    </row>
    <row r="13" spans="1:19">
      <c r="A13" s="36">
        <v>7</v>
      </c>
      <c r="B13" s="30" t="s">
        <v>11</v>
      </c>
      <c r="C13" s="46">
        <v>5408</v>
      </c>
      <c r="D13" s="31">
        <f>C13/C18</f>
        <v>0.15277699305045483</v>
      </c>
      <c r="E13" s="46">
        <v>6960</v>
      </c>
      <c r="F13" s="31">
        <f>E13/E18</f>
        <v>0.15397889427225062</v>
      </c>
      <c r="G13" s="47">
        <v>6345</v>
      </c>
      <c r="H13" s="31">
        <f>G13/G18</f>
        <v>0.1356987039650969</v>
      </c>
      <c r="I13" s="32">
        <f t="shared" si="4"/>
        <v>-615</v>
      </c>
      <c r="J13" s="33">
        <f t="shared" si="5"/>
        <v>-8.8362068965517238E-2</v>
      </c>
      <c r="K13" s="32">
        <f t="shared" si="6"/>
        <v>937</v>
      </c>
      <c r="L13" s="37">
        <f t="shared" si="7"/>
        <v>0.17326183431952663</v>
      </c>
      <c r="M13" s="11"/>
      <c r="N13" s="20"/>
      <c r="O13" s="17">
        <v>10</v>
      </c>
      <c r="P13" s="18">
        <f t="shared" si="0"/>
        <v>16</v>
      </c>
      <c r="Q13" s="19">
        <f t="shared" si="1"/>
        <v>15</v>
      </c>
      <c r="R13" s="20">
        <f t="shared" si="2"/>
        <v>22</v>
      </c>
      <c r="S13" s="15">
        <f t="shared" si="3"/>
        <v>0.46666666666666667</v>
      </c>
    </row>
    <row r="14" spans="1:19" ht="13.5" thickBot="1">
      <c r="A14" s="36">
        <v>8</v>
      </c>
      <c r="B14" s="30" t="s">
        <v>12</v>
      </c>
      <c r="C14" s="46">
        <v>1584</v>
      </c>
      <c r="D14" s="31">
        <f>C14/C18</f>
        <v>4.4748290863890615E-2</v>
      </c>
      <c r="E14" s="46">
        <v>1960</v>
      </c>
      <c r="F14" s="31">
        <f>E14/E18</f>
        <v>4.3361872524944139E-2</v>
      </c>
      <c r="G14" s="47">
        <v>1824</v>
      </c>
      <c r="H14" s="31">
        <f>G14/G18</f>
        <v>3.9009367380982936E-2</v>
      </c>
      <c r="I14" s="32">
        <f t="shared" si="4"/>
        <v>-136</v>
      </c>
      <c r="J14" s="33">
        <f t="shared" si="5"/>
        <v>-6.9387755102040816E-2</v>
      </c>
      <c r="K14" s="32">
        <f t="shared" si="6"/>
        <v>240</v>
      </c>
      <c r="L14" s="37">
        <f t="shared" si="7"/>
        <v>0.15151515151515152</v>
      </c>
      <c r="M14" s="11"/>
      <c r="N14" s="20"/>
      <c r="O14" s="23">
        <v>11</v>
      </c>
      <c r="P14" s="18">
        <f t="shared" si="0"/>
        <v>3349</v>
      </c>
      <c r="Q14" s="19">
        <f t="shared" si="1"/>
        <v>4053</v>
      </c>
      <c r="R14" s="20">
        <f t="shared" si="2"/>
        <v>4934</v>
      </c>
      <c r="S14" s="15">
        <f t="shared" si="3"/>
        <v>0.21736984949420182</v>
      </c>
    </row>
    <row r="15" spans="1:19">
      <c r="A15" s="36">
        <v>9</v>
      </c>
      <c r="B15" s="30" t="s">
        <v>13</v>
      </c>
      <c r="C15" s="46">
        <v>7882</v>
      </c>
      <c r="D15" s="31">
        <f>C15/C18</f>
        <v>0.22266794734165771</v>
      </c>
      <c r="E15" s="46">
        <v>9926</v>
      </c>
      <c r="F15" s="31">
        <f>E15/E18</f>
        <v>0.21959691157275282</v>
      </c>
      <c r="G15" s="47">
        <v>9464</v>
      </c>
      <c r="H15" s="31">
        <f>G15/G18</f>
        <v>0.20240386671799479</v>
      </c>
      <c r="I15" s="32">
        <f t="shared" si="4"/>
        <v>-462</v>
      </c>
      <c r="J15" s="33">
        <f t="shared" si="5"/>
        <v>-4.6544428772919602E-2</v>
      </c>
      <c r="K15" s="32">
        <f t="shared" si="6"/>
        <v>1582</v>
      </c>
      <c r="L15" s="37">
        <f t="shared" si="7"/>
        <v>0.20071047957371227</v>
      </c>
      <c r="M15" s="11"/>
      <c r="N15" s="20"/>
      <c r="O15" s="1"/>
      <c r="P15" s="1"/>
      <c r="Q15" s="1"/>
      <c r="R15" s="1"/>
      <c r="S15" s="1"/>
    </row>
    <row r="16" spans="1:19">
      <c r="A16" s="36">
        <v>10</v>
      </c>
      <c r="B16" s="30" t="s">
        <v>14</v>
      </c>
      <c r="C16" s="46">
        <v>16</v>
      </c>
      <c r="D16" s="31">
        <f>C16/C18</f>
        <v>4.5200293801909714E-4</v>
      </c>
      <c r="E16" s="46">
        <v>15</v>
      </c>
      <c r="F16" s="31">
        <f>E16/E18</f>
        <v>3.3185106524191943E-4</v>
      </c>
      <c r="G16" s="47">
        <v>22</v>
      </c>
      <c r="H16" s="31">
        <f>G16/G18</f>
        <v>4.7050772060396083E-4</v>
      </c>
      <c r="I16" s="32">
        <f t="shared" si="4"/>
        <v>7</v>
      </c>
      <c r="J16" s="33">
        <f t="shared" si="5"/>
        <v>0.46666666666666667</v>
      </c>
      <c r="K16" s="32">
        <f t="shared" si="6"/>
        <v>6</v>
      </c>
      <c r="L16" s="37">
        <f t="shared" si="7"/>
        <v>0.375</v>
      </c>
      <c r="M16" s="11"/>
      <c r="N16" s="20"/>
      <c r="O16" s="1"/>
      <c r="P16" s="1"/>
      <c r="Q16" s="1"/>
      <c r="R16" s="1"/>
      <c r="S16" s="1"/>
    </row>
    <row r="17" spans="1:19">
      <c r="A17" s="36">
        <v>11</v>
      </c>
      <c r="B17" s="30" t="s">
        <v>15</v>
      </c>
      <c r="C17" s="46">
        <v>3349</v>
      </c>
      <c r="D17" s="31">
        <f>C17/C18</f>
        <v>9.460986496412227E-2</v>
      </c>
      <c r="E17" s="46">
        <v>4053</v>
      </c>
      <c r="F17" s="31">
        <f>E17/E18</f>
        <v>8.9666157828366636E-2</v>
      </c>
      <c r="G17" s="47">
        <v>4934</v>
      </c>
      <c r="H17" s="31">
        <f>G17/G18</f>
        <v>0.10552204970272466</v>
      </c>
      <c r="I17" s="32">
        <f t="shared" si="4"/>
        <v>881</v>
      </c>
      <c r="J17" s="33">
        <f t="shared" si="5"/>
        <v>0.21736984949420182</v>
      </c>
      <c r="K17" s="32">
        <f t="shared" si="6"/>
        <v>1585</v>
      </c>
      <c r="L17" s="37">
        <f t="shared" si="7"/>
        <v>0.47327560465810692</v>
      </c>
      <c r="M17" s="11"/>
      <c r="N17" s="20"/>
      <c r="O17" s="1"/>
      <c r="P17" s="1"/>
      <c r="Q17" s="1"/>
      <c r="R17" s="1"/>
      <c r="S17" s="1"/>
    </row>
    <row r="18" spans="1:19" ht="13.5" thickBot="1">
      <c r="A18" s="34"/>
      <c r="B18" s="29" t="s">
        <v>0</v>
      </c>
      <c r="C18" s="39">
        <f>SUM(C7:C17)</f>
        <v>35398</v>
      </c>
      <c r="D18" s="40">
        <f t="shared" ref="D18" si="8">C18/$C$18</f>
        <v>1</v>
      </c>
      <c r="E18" s="39">
        <f>SUM(E7:E17)</f>
        <v>45201</v>
      </c>
      <c r="F18" s="40">
        <f t="shared" ref="F18" si="9">E18/$E$18</f>
        <v>1</v>
      </c>
      <c r="G18" s="41">
        <f>SUM(G7:G17)</f>
        <v>46758</v>
      </c>
      <c r="H18" s="42">
        <f t="shared" ref="H18" si="10">G18/$G$18</f>
        <v>1</v>
      </c>
      <c r="I18" s="38">
        <f t="shared" si="4"/>
        <v>1557</v>
      </c>
      <c r="J18" s="43">
        <f t="shared" si="5"/>
        <v>3.4446140572111233E-2</v>
      </c>
      <c r="K18" s="44">
        <f t="shared" ref="K18" si="11">G18-C18</f>
        <v>11360</v>
      </c>
      <c r="L18" s="45">
        <f t="shared" si="7"/>
        <v>0.32092208599355898</v>
      </c>
      <c r="M18" s="24"/>
      <c r="N18" s="25"/>
      <c r="O18" s="1"/>
      <c r="P18" s="1"/>
      <c r="Q18" s="1"/>
      <c r="R18" s="1"/>
      <c r="S18" s="1"/>
    </row>
    <row r="19" spans="1:19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9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9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9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9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9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9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9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9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9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9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9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O30" s="8"/>
      <c r="P30" s="8"/>
      <c r="Q30" s="8"/>
      <c r="R30" s="6"/>
      <c r="S30" s="20"/>
    </row>
    <row r="31" spans="1:19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9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1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1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1:1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1:1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1:1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1:1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</row>
    <row r="51" spans="1:1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  <row r="52" spans="1:1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</row>
  </sheetData>
  <mergeCells count="7">
    <mergeCell ref="A1:J1"/>
    <mergeCell ref="C3:L3"/>
    <mergeCell ref="C4:D4"/>
    <mergeCell ref="E4:F4"/>
    <mergeCell ref="G4:H4"/>
    <mergeCell ref="I4:J4"/>
    <mergeCell ref="K4:L4"/>
  </mergeCells>
  <phoneticPr fontId="9" type="noConversion"/>
  <pageMargins left="0.17" right="0.1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Πίνακας 5</vt:lpstr>
      <vt:lpstr>'Πίνακας 5'!Print_Area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PC-USER</dc:creator>
  <cp:lastModifiedBy> </cp:lastModifiedBy>
  <cp:lastPrinted>2014-04-02T09:33:15Z</cp:lastPrinted>
  <dcterms:created xsi:type="dcterms:W3CDTF">2003-06-02T05:51:50Z</dcterms:created>
  <dcterms:modified xsi:type="dcterms:W3CDTF">2014-05-02T10:20:48Z</dcterms:modified>
</cp:coreProperties>
</file>